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9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<sst xmlns="http://schemas.openxmlformats.org/spreadsheetml/2006/main" count="31" uniqueCount="27">
  <si>
    <t>BAJAS ANUALES</t>
  </si>
  <si>
    <t>TOTAL ALTAS  NECESARIAS</t>
  </si>
  <si>
    <t>VENDEDORES NECESARIOS</t>
  </si>
  <si>
    <t>CRECIMIENTO PLANIFICADO ANUAL</t>
  </si>
  <si>
    <t>CRECIMIENTO PLANIFICADO  ANUAL</t>
  </si>
  <si>
    <t>BAJAS ANUALES HABITUALES</t>
  </si>
  <si>
    <t xml:space="preserve">AFILIADOS ACTUALES TRASPASOS DE OO.SS. </t>
  </si>
  <si>
    <t xml:space="preserve">TASA DE PROMOTORES ( HABITUAL 1/20-25000 HABIT) </t>
  </si>
  <si>
    <t>PROBABLE NUMERO DE PROMOTORES  " IDEAL "</t>
  </si>
  <si>
    <t xml:space="preserve"> </t>
  </si>
  <si>
    <t>A)  PROMOTORES NECESARIOS PARA CRECER EN AFILIADOS PROPIOS</t>
  </si>
  <si>
    <t>B)  PROMOTORES NECESARIOS PARA CRECER  EN AFILIADOS TRASPASOS DE OO.SS.</t>
  </si>
  <si>
    <t>C)  PROMOTORES  PARA ABARCAR EL EJIDO DE INFLUENCIA DEL PRE PAGO</t>
  </si>
  <si>
    <t>D)  PROMOTORES NECESARIOS SEGÚN CANTIDAD DE PERSONAL DE CONTACTO</t>
  </si>
  <si>
    <t xml:space="preserve">MAQUINA DE CALCULAR LOS PROMOTORES </t>
  </si>
  <si>
    <t xml:space="preserve">NECESARIOS PARA CUMPLIR LOS OBJETIVOS </t>
  </si>
  <si>
    <t>AFILIADOS  PROPIOS  PRIVADOS NO TRASPASOS DE OOSS</t>
  </si>
  <si>
    <t>PREGUNTESE… PUEDO AFILIAR AQUÍ ???</t>
  </si>
  <si>
    <t>PARA SABER CUANTOS HABITANTES TIENE  EL EJIDO DE  SU PREPAGO</t>
  </si>
  <si>
    <t xml:space="preserve">PERSONAS QUE  ATIENDEN  "FACE TO FACE "A LOS AFILIADOS </t>
  </si>
  <si>
    <t>TASA DE PROMOTORES VERSUS  PERSONAL DE CONTACTO</t>
  </si>
  <si>
    <t xml:space="preserve">( TASA NORMAL 1  A 1  ; 1,5 A 1 ) </t>
  </si>
  <si>
    <t xml:space="preserve">( modificar sólo las casillas verdes) </t>
  </si>
  <si>
    <t>( modificar sólo las casillas verdes )</t>
  </si>
  <si>
    <t xml:space="preserve">( modificar sólo las casillas verdes ) </t>
  </si>
  <si>
    <t>By Dr De Michele Enrique.Assoría Técnica .RedArgentina de Salud</t>
  </si>
  <si>
    <t>VENDEDORES NECESARIOS ( redondeo)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</si>
</sst>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0.00000000"/>
    <numFmt numFmtId="179" formatCode="0.000000000"/>
    <numFmt numFmtId="180" formatCode="0.0000000000"/>
    <numFmt numFmtId="181" formatCode="&quot;$&quot;\ #,##0.0;[Red]&quot;$&quot;\ \-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%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" fontId="5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8" fillId="6" borderId="2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9" fontId="5" fillId="6" borderId="0" xfId="0" applyNumberFormat="1" applyFont="1" applyFill="1" applyBorder="1" applyAlignment="1">
      <alignment/>
    </xf>
    <xf numFmtId="1" fontId="5" fillId="6" borderId="10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1" fontId="5" fillId="6" borderId="12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1" fontId="5" fillId="6" borderId="8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7" borderId="3" xfId="0" applyFont="1" applyFill="1" applyBorder="1" applyAlignment="1">
      <alignment/>
    </xf>
    <xf numFmtId="1" fontId="8" fillId="7" borderId="3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1" fontId="6" fillId="7" borderId="0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1" fontId="5" fillId="7" borderId="3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9" fontId="8" fillId="7" borderId="0" xfId="0" applyNumberFormat="1" applyFont="1" applyFill="1" applyBorder="1" applyAlignment="1">
      <alignment/>
    </xf>
    <xf numFmtId="1" fontId="5" fillId="7" borderId="10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" fontId="5" fillId="7" borderId="12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5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8" fillId="8" borderId="2" xfId="0" applyFont="1" applyFill="1" applyBorder="1" applyAlignment="1">
      <alignment/>
    </xf>
    <xf numFmtId="0" fontId="8" fillId="8" borderId="3" xfId="0" applyFont="1" applyFill="1" applyBorder="1" applyAlignment="1">
      <alignment/>
    </xf>
    <xf numFmtId="1" fontId="5" fillId="8" borderId="3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1" fontId="5" fillId="8" borderId="4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9" fontId="8" fillId="8" borderId="0" xfId="0" applyNumberFormat="1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8" fillId="8" borderId="8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6" fillId="8" borderId="9" xfId="0" applyFont="1" applyFill="1" applyBorder="1" applyAlignment="1">
      <alignment/>
    </xf>
    <xf numFmtId="1" fontId="8" fillId="8" borderId="3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/>
    </xf>
    <xf numFmtId="0" fontId="6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/>
    </xf>
    <xf numFmtId="0" fontId="8" fillId="9" borderId="2" xfId="0" applyFont="1" applyFill="1" applyBorder="1" applyAlignment="1">
      <alignment/>
    </xf>
    <xf numFmtId="0" fontId="8" fillId="9" borderId="3" xfId="0" applyFont="1" applyFill="1" applyBorder="1" applyAlignment="1">
      <alignment/>
    </xf>
    <xf numFmtId="1" fontId="8" fillId="9" borderId="3" xfId="0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6" fillId="9" borderId="0" xfId="0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1" fontId="5" fillId="9" borderId="3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/>
    </xf>
    <xf numFmtId="1" fontId="5" fillId="9" borderId="4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left"/>
    </xf>
    <xf numFmtId="0" fontId="8" fillId="9" borderId="5" xfId="0" applyFont="1" applyFill="1" applyBorder="1" applyAlignment="1">
      <alignment/>
    </xf>
    <xf numFmtId="0" fontId="8" fillId="9" borderId="13" xfId="0" applyFont="1" applyFill="1" applyBorder="1" applyAlignment="1">
      <alignment horizontal="left"/>
    </xf>
    <xf numFmtId="1" fontId="5" fillId="9" borderId="0" xfId="0" applyNumberFormat="1" applyFont="1" applyFill="1" applyBorder="1" applyAlignment="1">
      <alignment horizontal="center"/>
    </xf>
    <xf numFmtId="9" fontId="8" fillId="9" borderId="0" xfId="0" applyNumberFormat="1" applyFont="1" applyFill="1" applyBorder="1" applyAlignment="1">
      <alignment/>
    </xf>
    <xf numFmtId="0" fontId="8" fillId="9" borderId="7" xfId="0" applyFont="1" applyFill="1" applyBorder="1" applyAlignment="1">
      <alignment/>
    </xf>
    <xf numFmtId="0" fontId="8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6" fillId="9" borderId="9" xfId="0" applyFont="1" applyFill="1" applyBorder="1" applyAlignment="1">
      <alignment/>
    </xf>
    <xf numFmtId="1" fontId="5" fillId="5" borderId="1" xfId="0" applyNumberFormat="1" applyFont="1" applyFill="1" applyBorder="1" applyAlignment="1">
      <alignment horizontal="center"/>
    </xf>
    <xf numFmtId="0" fontId="11" fillId="10" borderId="14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8" fillId="9" borderId="5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12" fillId="11" borderId="14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177" fontId="5" fillId="5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177" fontId="5" fillId="4" borderId="10" xfId="0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/>
    </xf>
    <xf numFmtId="9" fontId="8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'[1]Hoja1'!$E$25:$M$25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723377"/>
        <c:axId val="53074938"/>
      </c:line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11</xdr:row>
      <xdr:rowOff>85725</xdr:rowOff>
    </xdr:from>
    <xdr:to>
      <xdr:col>8</xdr:col>
      <xdr:colOff>457200</xdr:colOff>
      <xdr:row>11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6115050" y="2466975"/>
          <a:ext cx="457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114300</xdr:rowOff>
    </xdr:from>
    <xdr:to>
      <xdr:col>8</xdr:col>
      <xdr:colOff>457200</xdr:colOff>
      <xdr:row>21</xdr:row>
      <xdr:rowOff>123825</xdr:rowOff>
    </xdr:to>
    <xdr:sp>
      <xdr:nvSpPr>
        <xdr:cNvPr id="2" name="Line 5"/>
        <xdr:cNvSpPr>
          <a:spLocks/>
        </xdr:cNvSpPr>
      </xdr:nvSpPr>
      <xdr:spPr>
        <a:xfrm flipH="1" flipV="1">
          <a:off x="6115050" y="4314825"/>
          <a:ext cx="457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11</xdr:row>
      <xdr:rowOff>95250</xdr:rowOff>
    </xdr:from>
    <xdr:to>
      <xdr:col>8</xdr:col>
      <xdr:colOff>447675</xdr:colOff>
      <xdr:row>44</xdr:row>
      <xdr:rowOff>152400</xdr:rowOff>
    </xdr:to>
    <xdr:sp>
      <xdr:nvSpPr>
        <xdr:cNvPr id="3" name="Line 6"/>
        <xdr:cNvSpPr>
          <a:spLocks/>
        </xdr:cNvSpPr>
      </xdr:nvSpPr>
      <xdr:spPr>
        <a:xfrm>
          <a:off x="6562725" y="2476500"/>
          <a:ext cx="0" cy="5991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438150</xdr:colOff>
      <xdr:row>25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6038850" y="4867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0</xdr:rowOff>
    </xdr:from>
    <xdr:to>
      <xdr:col>2</xdr:col>
      <xdr:colOff>523875</xdr:colOff>
      <xdr:row>33</xdr:row>
      <xdr:rowOff>0</xdr:rowOff>
    </xdr:to>
    <xdr:graphicFrame>
      <xdr:nvGraphicFramePr>
        <xdr:cNvPr id="5" name="Chart 1"/>
        <xdr:cNvGraphicFramePr/>
      </xdr:nvGraphicFramePr>
      <xdr:xfrm>
        <a:off x="95250" y="6343650"/>
        <a:ext cx="54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7</xdr:row>
      <xdr:rowOff>85725</xdr:rowOff>
    </xdr:from>
    <xdr:to>
      <xdr:col>6</xdr:col>
      <xdr:colOff>104775</xdr:colOff>
      <xdr:row>7</xdr:row>
      <xdr:rowOff>85725</xdr:rowOff>
    </xdr:to>
    <xdr:sp>
      <xdr:nvSpPr>
        <xdr:cNvPr id="6" name="Line 9"/>
        <xdr:cNvSpPr>
          <a:spLocks/>
        </xdr:cNvSpPr>
      </xdr:nvSpPr>
      <xdr:spPr>
        <a:xfrm flipV="1">
          <a:off x="4581525" y="1628775"/>
          <a:ext cx="466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1552575</xdr:colOff>
      <xdr:row>9</xdr:row>
      <xdr:rowOff>104775</xdr:rowOff>
    </xdr:from>
    <xdr:to>
      <xdr:col>4</xdr:col>
      <xdr:colOff>142875</xdr:colOff>
      <xdr:row>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2771775" y="2066925"/>
          <a:ext cx="447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1562100</xdr:colOff>
      <xdr:row>19</xdr:row>
      <xdr:rowOff>114300</xdr:rowOff>
    </xdr:from>
    <xdr:to>
      <xdr:col>4</xdr:col>
      <xdr:colOff>257175</xdr:colOff>
      <xdr:row>19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2781300" y="389572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85725</xdr:rowOff>
    </xdr:from>
    <xdr:to>
      <xdr:col>5</xdr:col>
      <xdr:colOff>923925</xdr:colOff>
      <xdr:row>17</xdr:row>
      <xdr:rowOff>104775</xdr:rowOff>
    </xdr:to>
    <xdr:sp>
      <xdr:nvSpPr>
        <xdr:cNvPr id="9" name="Line 15"/>
        <xdr:cNvSpPr>
          <a:spLocks/>
        </xdr:cNvSpPr>
      </xdr:nvSpPr>
      <xdr:spPr>
        <a:xfrm flipV="1">
          <a:off x="4019550" y="3448050"/>
          <a:ext cx="9239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114300</xdr:rowOff>
    </xdr:from>
    <xdr:to>
      <xdr:col>8</xdr:col>
      <xdr:colOff>457200</xdr:colOff>
      <xdr:row>30</xdr:row>
      <xdr:rowOff>123825</xdr:rowOff>
    </xdr:to>
    <xdr:sp>
      <xdr:nvSpPr>
        <xdr:cNvPr id="10" name="Line 16"/>
        <xdr:cNvSpPr>
          <a:spLocks/>
        </xdr:cNvSpPr>
      </xdr:nvSpPr>
      <xdr:spPr>
        <a:xfrm flipH="1" flipV="1">
          <a:off x="6115050" y="5915025"/>
          <a:ext cx="457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29</xdr:row>
      <xdr:rowOff>104775</xdr:rowOff>
    </xdr:from>
    <xdr:to>
      <xdr:col>5</xdr:col>
      <xdr:colOff>923925</xdr:colOff>
      <xdr:row>29</xdr:row>
      <xdr:rowOff>123825</xdr:rowOff>
    </xdr:to>
    <xdr:sp>
      <xdr:nvSpPr>
        <xdr:cNvPr id="11" name="Line 17"/>
        <xdr:cNvSpPr>
          <a:spLocks/>
        </xdr:cNvSpPr>
      </xdr:nvSpPr>
      <xdr:spPr>
        <a:xfrm flipV="1">
          <a:off x="4019550" y="5695950"/>
          <a:ext cx="9239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3905250" y="5495925"/>
          <a:ext cx="1038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152400</xdr:rowOff>
    </xdr:from>
    <xdr:to>
      <xdr:col>6</xdr:col>
      <xdr:colOff>0</xdr:colOff>
      <xdr:row>44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4581525" y="846772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114300</xdr:rowOff>
    </xdr:from>
    <xdr:to>
      <xdr:col>8</xdr:col>
      <xdr:colOff>457200</xdr:colOff>
      <xdr:row>44</xdr:row>
      <xdr:rowOff>123825</xdr:rowOff>
    </xdr:to>
    <xdr:sp>
      <xdr:nvSpPr>
        <xdr:cNvPr id="14" name="Line 22"/>
        <xdr:cNvSpPr>
          <a:spLocks/>
        </xdr:cNvSpPr>
      </xdr:nvSpPr>
      <xdr:spPr>
        <a:xfrm flipH="1">
          <a:off x="6115050" y="8429625"/>
          <a:ext cx="457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438150</xdr:colOff>
      <xdr:row>34</xdr:row>
      <xdr:rowOff>0</xdr:rowOff>
    </xdr:to>
    <xdr:sp>
      <xdr:nvSpPr>
        <xdr:cNvPr id="15" name="Line 23"/>
        <xdr:cNvSpPr>
          <a:spLocks/>
        </xdr:cNvSpPr>
      </xdr:nvSpPr>
      <xdr:spPr>
        <a:xfrm flipH="1">
          <a:off x="6038850" y="6496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114300</xdr:rowOff>
    </xdr:from>
    <xdr:to>
      <xdr:col>8</xdr:col>
      <xdr:colOff>457200</xdr:colOff>
      <xdr:row>40</xdr:row>
      <xdr:rowOff>123825</xdr:rowOff>
    </xdr:to>
    <xdr:sp>
      <xdr:nvSpPr>
        <xdr:cNvPr id="16" name="Line 24"/>
        <xdr:cNvSpPr>
          <a:spLocks/>
        </xdr:cNvSpPr>
      </xdr:nvSpPr>
      <xdr:spPr>
        <a:xfrm flipH="1" flipV="1">
          <a:off x="6115050" y="7743825"/>
          <a:ext cx="457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37</xdr:row>
      <xdr:rowOff>123825</xdr:rowOff>
    </xdr:from>
    <xdr:to>
      <xdr:col>6</xdr:col>
      <xdr:colOff>38100</xdr:colOff>
      <xdr:row>37</xdr:row>
      <xdr:rowOff>142875</xdr:rowOff>
    </xdr:to>
    <xdr:sp>
      <xdr:nvSpPr>
        <xdr:cNvPr id="17" name="Line 26"/>
        <xdr:cNvSpPr>
          <a:spLocks/>
        </xdr:cNvSpPr>
      </xdr:nvSpPr>
      <xdr:spPr>
        <a:xfrm flipV="1">
          <a:off x="4619625" y="7124700"/>
          <a:ext cx="3619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39</xdr:row>
      <xdr:rowOff>104775</xdr:rowOff>
    </xdr:from>
    <xdr:to>
      <xdr:col>5</xdr:col>
      <xdr:colOff>676275</xdr:colOff>
      <xdr:row>39</xdr:row>
      <xdr:rowOff>114300</xdr:rowOff>
    </xdr:to>
    <xdr:sp>
      <xdr:nvSpPr>
        <xdr:cNvPr id="18" name="Line 27"/>
        <xdr:cNvSpPr>
          <a:spLocks/>
        </xdr:cNvSpPr>
      </xdr:nvSpPr>
      <xdr:spPr>
        <a:xfrm flipV="1">
          <a:off x="2581275" y="7524750"/>
          <a:ext cx="21145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rique\Configuraci&#243;n%20local\Archivos%20temporales%20de%20Internet\Content.IE5\O3M9SBCR\Mis%20archivos%20recibidos\EVOLUCION%20CIRME%20200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CIRME Y OSPE"/>
      <sheetName val="evoluc propios"/>
    </sheetNames>
    <sheetDataSet>
      <sheetData sheetId="0">
        <row r="25">
          <cell r="E25">
            <v>1604</v>
          </cell>
          <cell r="F25">
            <v>1418</v>
          </cell>
          <cell r="G25">
            <v>1418</v>
          </cell>
          <cell r="H25">
            <v>1459</v>
          </cell>
          <cell r="I25">
            <v>1424</v>
          </cell>
          <cell r="J25">
            <v>1309</v>
          </cell>
          <cell r="K25">
            <v>1230</v>
          </cell>
          <cell r="L25">
            <v>1183</v>
          </cell>
          <cell r="M25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75" zoomScaleNormal="75" workbookViewId="0" topLeftCell="A1">
      <selection activeCell="M21" sqref="M21"/>
    </sheetView>
  </sheetViews>
  <sheetFormatPr defaultColWidth="11.421875" defaultRowHeight="12.75"/>
  <cols>
    <col min="1" max="1" width="0.2890625" style="1" customWidth="1"/>
    <col min="2" max="2" width="1.421875" style="1" customWidth="1"/>
    <col min="3" max="3" width="16.57421875" style="3" customWidth="1"/>
    <col min="4" max="4" width="27.8515625" style="3" customWidth="1"/>
    <col min="5" max="5" width="14.140625" style="3" customWidth="1"/>
    <col min="6" max="6" width="13.8515625" style="3" customWidth="1"/>
    <col min="7" max="7" width="16.421875" style="1" customWidth="1"/>
    <col min="8" max="8" width="1.1484375" style="1" customWidth="1"/>
    <col min="9" max="9" width="7.8515625" style="1" customWidth="1"/>
    <col min="10" max="16384" width="11.421875" style="1" customWidth="1"/>
  </cols>
  <sheetData>
    <row r="1" spans="2:8" ht="24.75" customHeight="1" thickBot="1">
      <c r="B1" s="111" t="s">
        <v>14</v>
      </c>
      <c r="C1" s="112"/>
      <c r="D1" s="112"/>
      <c r="E1" s="112"/>
      <c r="F1" s="112"/>
      <c r="G1" s="112"/>
      <c r="H1" s="113"/>
    </row>
    <row r="2" spans="2:8" s="2" customFormat="1" ht="28.5" customHeight="1" thickBot="1">
      <c r="B2" s="111" t="s">
        <v>15</v>
      </c>
      <c r="C2" s="112"/>
      <c r="D2" s="112"/>
      <c r="E2" s="112"/>
      <c r="F2" s="112"/>
      <c r="G2" s="112"/>
      <c r="H2" s="113"/>
    </row>
    <row r="3" spans="3:8" ht="21" customHeight="1" thickBot="1">
      <c r="C3" s="105"/>
      <c r="D3" s="114" t="s">
        <v>25</v>
      </c>
      <c r="E3" s="114"/>
      <c r="F3" s="114"/>
      <c r="G3" s="114"/>
      <c r="H3" s="115"/>
    </row>
    <row r="4" spans="3:7" s="2" customFormat="1" ht="9" customHeight="1" thickBot="1">
      <c r="C4" s="3"/>
      <c r="D4" s="3"/>
      <c r="E4" s="3"/>
      <c r="F4" s="3"/>
      <c r="G4" s="3"/>
    </row>
    <row r="5" spans="2:8" s="2" customFormat="1" ht="12">
      <c r="B5" s="22" t="s">
        <v>10</v>
      </c>
      <c r="C5" s="23"/>
      <c r="D5" s="23"/>
      <c r="E5" s="23"/>
      <c r="F5" s="23"/>
      <c r="G5" s="23"/>
      <c r="H5" s="24"/>
    </row>
    <row r="6" spans="2:8" ht="9.75" customHeight="1" thickBot="1">
      <c r="B6" s="25"/>
      <c r="C6" s="26"/>
      <c r="D6" s="26"/>
      <c r="E6" s="26"/>
      <c r="F6" s="26"/>
      <c r="G6" s="27"/>
      <c r="H6" s="28"/>
    </row>
    <row r="7" spans="2:8" ht="16.5" thickBot="1">
      <c r="B7" s="29"/>
      <c r="C7" s="106" t="s">
        <v>22</v>
      </c>
      <c r="D7" s="106"/>
      <c r="E7" s="23"/>
      <c r="F7" s="23"/>
      <c r="G7" s="30"/>
      <c r="H7" s="31"/>
    </row>
    <row r="8" spans="2:8" ht="16.5" thickBot="1">
      <c r="B8" s="25"/>
      <c r="C8" s="22" t="s">
        <v>16</v>
      </c>
      <c r="D8" s="23"/>
      <c r="E8" s="30"/>
      <c r="F8" s="30"/>
      <c r="G8" s="9">
        <v>2300</v>
      </c>
      <c r="H8" s="28"/>
    </row>
    <row r="9" spans="2:8" ht="16.5" thickBot="1">
      <c r="B9" s="25"/>
      <c r="C9" s="32" t="s">
        <v>5</v>
      </c>
      <c r="D9" s="26"/>
      <c r="E9" s="33">
        <v>0.125</v>
      </c>
      <c r="F9" s="27"/>
      <c r="G9" s="34">
        <f>G8*E9</f>
        <v>287.5</v>
      </c>
      <c r="H9" s="28"/>
    </row>
    <row r="10" spans="2:8" ht="16.5" thickBot="1">
      <c r="B10" s="25"/>
      <c r="C10" s="32" t="s">
        <v>3</v>
      </c>
      <c r="D10" s="26"/>
      <c r="E10" s="122">
        <v>0.03</v>
      </c>
      <c r="F10" s="27"/>
      <c r="G10" s="35">
        <f>G8*E10</f>
        <v>69</v>
      </c>
      <c r="H10" s="28"/>
    </row>
    <row r="11" spans="2:8" ht="16.5" thickBot="1">
      <c r="B11" s="25"/>
      <c r="C11" s="32" t="s">
        <v>1</v>
      </c>
      <c r="D11" s="26"/>
      <c r="E11" s="27"/>
      <c r="F11" s="27"/>
      <c r="G11" s="36">
        <f>G10+G9</f>
        <v>356.5</v>
      </c>
      <c r="H11" s="28"/>
    </row>
    <row r="12" spans="2:8" ht="16.5" thickBot="1">
      <c r="B12" s="25"/>
      <c r="C12" s="37" t="s">
        <v>26</v>
      </c>
      <c r="D12" s="38"/>
      <c r="E12" s="39"/>
      <c r="F12" s="39"/>
      <c r="G12" s="120">
        <f>(G11/12/10)</f>
        <v>2.970833333333333</v>
      </c>
      <c r="H12" s="28"/>
    </row>
    <row r="13" spans="2:8" ht="11.25" customHeight="1" thickBot="1">
      <c r="B13" s="40"/>
      <c r="C13" s="38"/>
      <c r="D13" s="38"/>
      <c r="E13" s="38"/>
      <c r="F13" s="38"/>
      <c r="G13" s="41"/>
      <c r="H13" s="42"/>
    </row>
    <row r="14" spans="2:8" ht="10.5" customHeight="1" thickBot="1">
      <c r="B14" s="5"/>
      <c r="C14" s="4"/>
      <c r="D14" s="4"/>
      <c r="E14" s="4"/>
      <c r="F14" s="4"/>
      <c r="G14" s="6"/>
      <c r="H14" s="5"/>
    </row>
    <row r="15" spans="2:8" s="2" customFormat="1" ht="12">
      <c r="B15" s="43" t="s">
        <v>11</v>
      </c>
      <c r="C15" s="44"/>
      <c r="D15" s="44"/>
      <c r="E15" s="44"/>
      <c r="F15" s="44"/>
      <c r="G15" s="45"/>
      <c r="H15" s="46"/>
    </row>
    <row r="16" spans="2:8" ht="11.25" customHeight="1" thickBot="1">
      <c r="B16" s="47"/>
      <c r="C16" s="48"/>
      <c r="D16" s="48"/>
      <c r="E16" s="48"/>
      <c r="F16" s="48"/>
      <c r="G16" s="49"/>
      <c r="H16" s="50"/>
    </row>
    <row r="17" spans="2:8" ht="15.75" customHeight="1" thickBot="1">
      <c r="B17" s="51"/>
      <c r="C17" s="106" t="s">
        <v>23</v>
      </c>
      <c r="D17" s="106"/>
      <c r="E17" s="44"/>
      <c r="F17" s="44"/>
      <c r="G17" s="52"/>
      <c r="H17" s="53"/>
    </row>
    <row r="18" spans="2:8" ht="16.5" thickBot="1">
      <c r="B18" s="47"/>
      <c r="C18" s="43" t="s">
        <v>6</v>
      </c>
      <c r="D18" s="44"/>
      <c r="E18" s="44"/>
      <c r="F18" s="44"/>
      <c r="G18" s="9">
        <v>5200</v>
      </c>
      <c r="H18" s="50"/>
    </row>
    <row r="19" spans="2:8" ht="16.5" thickBot="1">
      <c r="B19" s="47"/>
      <c r="C19" s="54" t="s">
        <v>0</v>
      </c>
      <c r="D19" s="48"/>
      <c r="E19" s="55">
        <v>0.025</v>
      </c>
      <c r="F19" s="48"/>
      <c r="G19" s="56">
        <f>G18*E19</f>
        <v>130</v>
      </c>
      <c r="H19" s="50"/>
    </row>
    <row r="20" spans="2:8" ht="16.5" thickBot="1">
      <c r="B20" s="47"/>
      <c r="C20" s="54" t="s">
        <v>4</v>
      </c>
      <c r="D20" s="48"/>
      <c r="E20" s="123">
        <v>0.15</v>
      </c>
      <c r="F20" s="48"/>
      <c r="G20" s="57">
        <f>G18*E20</f>
        <v>780</v>
      </c>
      <c r="H20" s="50"/>
    </row>
    <row r="21" spans="2:8" ht="16.5" thickBot="1">
      <c r="B21" s="47"/>
      <c r="C21" s="54" t="s">
        <v>1</v>
      </c>
      <c r="D21" s="48"/>
      <c r="E21" s="48"/>
      <c r="F21" s="48"/>
      <c r="G21" s="58">
        <f>G20+G19</f>
        <v>910</v>
      </c>
      <c r="H21" s="50"/>
    </row>
    <row r="22" spans="2:8" ht="16.5" thickBot="1">
      <c r="B22" s="47"/>
      <c r="C22" s="59" t="s">
        <v>2</v>
      </c>
      <c r="D22" s="60"/>
      <c r="E22" s="60"/>
      <c r="F22" s="60"/>
      <c r="G22" s="119">
        <f>(G21/12/22)</f>
        <v>3.446969696969697</v>
      </c>
      <c r="H22" s="50"/>
    </row>
    <row r="23" spans="2:8" ht="13.5" customHeight="1" thickBot="1">
      <c r="B23" s="61"/>
      <c r="C23" s="60"/>
      <c r="D23" s="60"/>
      <c r="E23" s="60"/>
      <c r="F23" s="60"/>
      <c r="G23" s="62"/>
      <c r="H23" s="63"/>
    </row>
    <row r="24" spans="2:8" ht="10.5" customHeight="1" thickBot="1">
      <c r="B24" s="5"/>
      <c r="C24" s="4"/>
      <c r="D24" s="4"/>
      <c r="E24" s="4"/>
      <c r="F24" s="4"/>
      <c r="G24" s="7"/>
      <c r="H24" s="5"/>
    </row>
    <row r="25" spans="2:8" s="2" customFormat="1" ht="12">
      <c r="B25" s="65" t="s">
        <v>12</v>
      </c>
      <c r="C25" s="66"/>
      <c r="D25" s="66"/>
      <c r="E25" s="66"/>
      <c r="F25" s="66"/>
      <c r="G25" s="79"/>
      <c r="H25" s="80"/>
    </row>
    <row r="26" spans="2:8" ht="7.5" customHeight="1" thickBot="1">
      <c r="B26" s="69"/>
      <c r="C26" s="73"/>
      <c r="D26" s="73"/>
      <c r="E26" s="73"/>
      <c r="F26" s="73"/>
      <c r="G26" s="81"/>
      <c r="H26" s="71"/>
    </row>
    <row r="27" spans="2:8" ht="16.5" thickBot="1">
      <c r="B27" s="64"/>
      <c r="C27" s="107" t="s">
        <v>24</v>
      </c>
      <c r="D27" s="106"/>
      <c r="E27" s="66"/>
      <c r="F27" s="66"/>
      <c r="G27" s="67"/>
      <c r="H27" s="68"/>
    </row>
    <row r="28" spans="2:8" ht="16.5" thickBot="1">
      <c r="B28" s="69"/>
      <c r="C28" s="65" t="s">
        <v>18</v>
      </c>
      <c r="D28" s="66"/>
      <c r="E28" s="66"/>
      <c r="F28" s="66"/>
      <c r="G28" s="70"/>
      <c r="H28" s="71"/>
    </row>
    <row r="29" spans="2:8" ht="16.5" thickBot="1">
      <c r="B29" s="69"/>
      <c r="C29" s="116" t="s">
        <v>17</v>
      </c>
      <c r="D29" s="117"/>
      <c r="E29" s="117"/>
      <c r="F29" s="118"/>
      <c r="G29" s="9">
        <v>110000</v>
      </c>
      <c r="H29" s="71"/>
    </row>
    <row r="30" spans="2:8" ht="16.5" thickBot="1">
      <c r="B30" s="69"/>
      <c r="C30" s="72" t="s">
        <v>7</v>
      </c>
      <c r="D30" s="73"/>
      <c r="E30" s="74"/>
      <c r="F30" s="73"/>
      <c r="G30" s="124">
        <v>20000</v>
      </c>
      <c r="H30" s="71"/>
    </row>
    <row r="31" spans="2:8" ht="16.5" thickBot="1">
      <c r="B31" s="69"/>
      <c r="C31" s="75" t="s">
        <v>2</v>
      </c>
      <c r="D31" s="76"/>
      <c r="E31" s="76"/>
      <c r="F31" s="76"/>
      <c r="G31" s="104">
        <f>G29/G30</f>
        <v>5.5</v>
      </c>
      <c r="H31" s="71"/>
    </row>
    <row r="32" spans="2:8" ht="16.5" thickBot="1">
      <c r="B32" s="82"/>
      <c r="C32" s="75"/>
      <c r="D32" s="76"/>
      <c r="E32" s="76"/>
      <c r="F32" s="76"/>
      <c r="G32" s="77"/>
      <c r="H32" s="78"/>
    </row>
    <row r="33" ht="9.75" customHeight="1" thickBot="1"/>
    <row r="34" spans="2:8" s="2" customFormat="1" ht="12">
      <c r="B34" s="83" t="s">
        <v>13</v>
      </c>
      <c r="C34" s="84"/>
      <c r="D34" s="84"/>
      <c r="E34" s="84"/>
      <c r="F34" s="84"/>
      <c r="G34" s="85"/>
      <c r="H34" s="86"/>
    </row>
    <row r="35" spans="2:8" ht="6.75" customHeight="1" thickBot="1">
      <c r="B35" s="87"/>
      <c r="C35" s="88"/>
      <c r="D35" s="88"/>
      <c r="E35" s="88"/>
      <c r="F35" s="88"/>
      <c r="G35" s="89"/>
      <c r="H35" s="90"/>
    </row>
    <row r="36" spans="2:8" ht="16.5" thickBot="1">
      <c r="B36" s="108"/>
      <c r="C36" s="107" t="s">
        <v>24</v>
      </c>
      <c r="D36" s="106"/>
      <c r="E36" s="84"/>
      <c r="F36" s="84"/>
      <c r="G36" s="91"/>
      <c r="H36" s="92"/>
    </row>
    <row r="37" spans="2:8" ht="16.5" thickBot="1">
      <c r="B37" s="87"/>
      <c r="C37" s="83" t="s">
        <v>9</v>
      </c>
      <c r="D37" s="84"/>
      <c r="E37" s="84"/>
      <c r="F37" s="84"/>
      <c r="G37" s="93"/>
      <c r="H37" s="90"/>
    </row>
    <row r="38" spans="2:8" ht="16.5" thickBot="1">
      <c r="B38" s="87"/>
      <c r="C38" s="109" t="s">
        <v>19</v>
      </c>
      <c r="D38" s="110"/>
      <c r="E38" s="110"/>
      <c r="F38" s="110"/>
      <c r="G38" s="9">
        <v>6</v>
      </c>
      <c r="H38" s="90"/>
    </row>
    <row r="39" spans="2:8" ht="16.5" thickBot="1">
      <c r="B39" s="87"/>
      <c r="C39" s="95" t="s">
        <v>20</v>
      </c>
      <c r="D39" s="94"/>
      <c r="E39" s="94"/>
      <c r="F39" s="96"/>
      <c r="G39" s="97"/>
      <c r="H39" s="90"/>
    </row>
    <row r="40" spans="2:8" ht="16.5" thickBot="1">
      <c r="B40" s="87"/>
      <c r="C40" s="95" t="s">
        <v>21</v>
      </c>
      <c r="D40" s="88"/>
      <c r="E40" s="98"/>
      <c r="F40" s="88"/>
      <c r="G40" s="121">
        <v>1.1</v>
      </c>
      <c r="H40" s="90"/>
    </row>
    <row r="41" spans="2:8" ht="16.5" thickBot="1">
      <c r="B41" s="87"/>
      <c r="C41" s="99" t="s">
        <v>2</v>
      </c>
      <c r="D41" s="100"/>
      <c r="E41" s="100"/>
      <c r="F41" s="100"/>
      <c r="G41" s="104">
        <f>G38*G40</f>
        <v>6.6000000000000005</v>
      </c>
      <c r="H41" s="90"/>
    </row>
    <row r="42" spans="2:8" ht="16.5" thickBot="1">
      <c r="B42" s="101"/>
      <c r="C42" s="99"/>
      <c r="D42" s="100"/>
      <c r="E42" s="100"/>
      <c r="F42" s="100"/>
      <c r="G42" s="102"/>
      <c r="H42" s="103"/>
    </row>
    <row r="43" ht="13.5" thickBot="1"/>
    <row r="44" spans="2:8" ht="7.5" customHeight="1" thickBot="1">
      <c r="B44" s="11"/>
      <c r="C44" s="12"/>
      <c r="D44" s="12"/>
      <c r="E44" s="12"/>
      <c r="F44" s="12"/>
      <c r="G44" s="13"/>
      <c r="H44" s="14"/>
    </row>
    <row r="45" spans="2:8" s="8" customFormat="1" ht="22.5" customHeight="1" thickBot="1">
      <c r="B45" s="15"/>
      <c r="C45" s="16" t="s">
        <v>8</v>
      </c>
      <c r="D45" s="16"/>
      <c r="E45" s="16"/>
      <c r="F45" s="16"/>
      <c r="G45" s="10">
        <f>((G12+G22+G31+G41)/4)</f>
        <v>4.629450757575758</v>
      </c>
      <c r="H45" s="17"/>
    </row>
    <row r="46" spans="2:8" ht="6.75" customHeight="1" thickBot="1">
      <c r="B46" s="18"/>
      <c r="C46" s="19"/>
      <c r="D46" s="19"/>
      <c r="E46" s="19"/>
      <c r="F46" s="19"/>
      <c r="G46" s="20"/>
      <c r="H46" s="21"/>
    </row>
  </sheetData>
  <mergeCells count="5">
    <mergeCell ref="C38:F38"/>
    <mergeCell ref="B1:H1"/>
    <mergeCell ref="D3:H3"/>
    <mergeCell ref="B2:H2"/>
    <mergeCell ref="C29:F29"/>
  </mergeCells>
  <printOptions/>
  <pageMargins left="0.52" right="0.46" top="0.37" bottom="0.31" header="0.12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2009-10-14T11:36:44Z</cp:lastPrinted>
  <dcterms:created xsi:type="dcterms:W3CDTF">2009-07-02T11:47:44Z</dcterms:created>
  <dcterms:modified xsi:type="dcterms:W3CDTF">2010-06-04T12:37:14Z</dcterms:modified>
  <cp:category/>
  <cp:version/>
  <cp:contentType/>
  <cp:contentStatus/>
</cp:coreProperties>
</file>